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.susul\Desktop\BAŚKA\Zapytanie ofertowe\2026\2026 przetarg żywność\Całość dokumentacji do postępowania\"/>
    </mc:Choice>
  </mc:AlternateContent>
  <xr:revisionPtr revIDLastSave="0" documentId="13_ncr:1_{E770F56F-A0BB-4407-B7BE-2894F576E5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Arkusz1!$B$13:$H$23</definedName>
    <definedName name="_Hlk530039278" localSheetId="0">Arkusz1!#REF!</definedName>
    <definedName name="_xlnm.Print_Area" localSheetId="0">Arkusz1!$B$6:$H$29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H15" i="1"/>
  <c r="J15" i="1" s="1"/>
  <c r="I15" i="1"/>
  <c r="I16" i="1" l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H30" i="1"/>
  <c r="J30" i="1" s="1"/>
  <c r="J32" i="1"/>
  <c r="H25" i="1"/>
  <c r="J25" i="1" s="1"/>
  <c r="H24" i="1"/>
  <c r="J24" i="1" s="1"/>
  <c r="H26" i="1"/>
  <c r="J26" i="1" s="1"/>
  <c r="H31" i="1"/>
  <c r="J31" i="1" s="1"/>
  <c r="H19" i="1"/>
  <c r="J19" i="1" s="1"/>
  <c r="H20" i="1"/>
  <c r="J20" i="1" s="1"/>
  <c r="H18" i="1"/>
  <c r="J18" i="1" s="1"/>
  <c r="H22" i="1"/>
  <c r="J22" i="1" s="1"/>
  <c r="I33" i="1" l="1"/>
  <c r="H17" i="1"/>
  <c r="J17" i="1" s="1"/>
  <c r="H27" i="1"/>
  <c r="J27" i="1" s="1"/>
  <c r="H16" i="1"/>
  <c r="J16" i="1" s="1"/>
  <c r="H21" i="1"/>
  <c r="J21" i="1" s="1"/>
  <c r="H23" i="1"/>
  <c r="J23" i="1" s="1"/>
  <c r="H28" i="1"/>
  <c r="J28" i="1" s="1"/>
  <c r="H29" i="1"/>
  <c r="J29" i="1" s="1"/>
  <c r="J33" i="1" l="1"/>
</calcChain>
</file>

<file path=xl/sharedStrings.xml><?xml version="1.0" encoding="utf-8"?>
<sst xmlns="http://schemas.openxmlformats.org/spreadsheetml/2006/main" count="70" uniqueCount="53">
  <si>
    <t>Opis przedmiotu zamówienia</t>
  </si>
  <si>
    <t>L.p.</t>
  </si>
  <si>
    <t>j.m.</t>
  </si>
  <si>
    <r>
      <t xml:space="preserve">Biszkopty języczki </t>
    </r>
    <r>
      <rPr>
        <sz val="14"/>
        <color theme="1"/>
        <rFont val="Calibri"/>
        <family val="2"/>
        <charset val="238"/>
        <scheme val="minor"/>
      </rPr>
      <t xml:space="preserve">opakowanie 500g </t>
    </r>
  </si>
  <si>
    <r>
      <t xml:space="preserve">Suchary bez cukru </t>
    </r>
    <r>
      <rPr>
        <sz val="14"/>
        <color theme="1"/>
        <rFont val="Calibri"/>
        <family val="2"/>
        <charset val="238"/>
        <scheme val="minor"/>
      </rPr>
      <t xml:space="preserve">opakowanie 225g </t>
    </r>
  </si>
  <si>
    <t>szt.</t>
  </si>
  <si>
    <r>
      <t xml:space="preserve">Ciastka bezcukrowe </t>
    </r>
    <r>
      <rPr>
        <sz val="14"/>
        <color theme="1"/>
        <rFont val="Calibri"/>
        <family val="2"/>
        <charset val="238"/>
        <scheme val="minor"/>
      </rPr>
      <t xml:space="preserve">czekoladowe, cytrynowe, waniliowe, opakowanie 150g </t>
    </r>
  </si>
  <si>
    <t>Cena jednostkowa netto (zł) za kg/op./szt/l</t>
  </si>
  <si>
    <r>
      <t xml:space="preserve">Ciasteczka kruche </t>
    </r>
    <r>
      <rPr>
        <sz val="14"/>
        <color theme="1"/>
        <rFont val="Calibri"/>
        <family val="2"/>
        <charset val="238"/>
        <scheme val="minor"/>
      </rPr>
      <t xml:space="preserve">mieszanka różne rodzaje z marmoladą, bez marmolady opakowanie 1 kg </t>
    </r>
  </si>
  <si>
    <r>
      <t xml:space="preserve">Delicje </t>
    </r>
    <r>
      <rPr>
        <sz val="14"/>
        <color theme="1"/>
        <rFont val="Calibri"/>
        <family val="2"/>
        <charset val="238"/>
        <scheme val="minor"/>
      </rPr>
      <t>z galaretką oblewane, czekolada 15% opakowanie 150g</t>
    </r>
  </si>
  <si>
    <r>
      <t xml:space="preserve">Wafle bez polewy, </t>
    </r>
    <r>
      <rPr>
        <sz val="14"/>
        <color theme="1"/>
        <rFont val="Calibri"/>
        <family val="2"/>
        <charset val="238"/>
        <scheme val="minor"/>
      </rPr>
      <t>o parametrach jakościowych typu Grześki</t>
    </r>
    <r>
      <rPr>
        <sz val="14"/>
        <color rgb="FFFF0000"/>
        <rFont val="Calibri"/>
        <family val="2"/>
        <charset val="238"/>
        <scheme val="minor"/>
      </rPr>
      <t xml:space="preserve"> *</t>
    </r>
    <r>
      <rPr>
        <sz val="14"/>
        <color theme="1"/>
        <rFont val="Calibri"/>
        <family val="2"/>
        <charset val="238"/>
        <scheme val="minor"/>
      </rPr>
      <t>, wartości odżywcze w 100 g, energia, 2167 kJ, tłuszcz 28 g w tym kwasy tłuszczowe nasycone 16 g, węglowodany 54 g w tym cukry 27 g, białko 11 g, sól waga 0.40 g</t>
    </r>
  </si>
  <si>
    <r>
      <t xml:space="preserve">Wafelki w czekoladzie </t>
    </r>
    <r>
      <rPr>
        <sz val="14"/>
        <color theme="1"/>
        <rFont val="Calibri"/>
        <family val="2"/>
        <charset val="238"/>
        <scheme val="minor"/>
      </rPr>
      <t>o parametrach jakościowych typu Prince Polo Classic</t>
    </r>
    <r>
      <rPr>
        <sz val="14"/>
        <color rgb="FFFF0000"/>
        <rFont val="Calibri"/>
        <family val="2"/>
        <charset val="238"/>
        <scheme val="minor"/>
      </rPr>
      <t xml:space="preserve"> *</t>
    </r>
    <r>
      <rPr>
        <sz val="14"/>
        <color theme="1"/>
        <rFont val="Calibri"/>
        <family val="2"/>
        <charset val="238"/>
        <scheme val="minor"/>
      </rPr>
      <t xml:space="preserve">opakowanie 50 g </t>
    </r>
  </si>
  <si>
    <t xml:space="preserve">Razem wartość netto </t>
  </si>
  <si>
    <t>Razem wartość brutto</t>
  </si>
  <si>
    <r>
      <t>Paluszki słone 70</t>
    </r>
    <r>
      <rPr>
        <sz val="14"/>
        <color theme="1"/>
        <rFont val="Calibri"/>
        <family val="2"/>
        <charset val="238"/>
        <scheme val="minor"/>
      </rPr>
      <t xml:space="preserve">g o parametrach jakościowych typu Lajkonik </t>
    </r>
    <r>
      <rPr>
        <sz val="14"/>
        <color rgb="FFFF0000"/>
        <rFont val="Calibri"/>
        <family val="2"/>
        <charset val="238"/>
        <scheme val="minor"/>
      </rPr>
      <t>*</t>
    </r>
    <r>
      <rPr>
        <sz val="14"/>
        <color theme="1"/>
        <rFont val="Calibri"/>
        <family val="2"/>
        <charset val="238"/>
        <scheme val="minor"/>
      </rPr>
      <t xml:space="preserve">, mąka pszenna, sól, olej rzepakowy (2,6 %), drożdże, regulator kwasowości: wodorotlenek sodu, jęczmienny ekstrakt słodowy, substancja spulchniająca: wodorowęglan amonu </t>
    </r>
  </si>
  <si>
    <t xml:space="preserve">Stawka podatku VAT </t>
  </si>
  <si>
    <t xml:space="preserve">Cena jednostkowa brutto (zł) za kg/op./szt/l </t>
  </si>
  <si>
    <r>
      <t>Mieszanka krakowska -</t>
    </r>
    <r>
      <rPr>
        <sz val="14"/>
        <color theme="1"/>
        <rFont val="Calibri"/>
        <family val="2"/>
        <charset val="238"/>
        <scheme val="minor"/>
      </rPr>
      <t xml:space="preserve"> cukierki galaretki w czekoladzie o róznych smakach.</t>
    </r>
  </si>
  <si>
    <t>kg</t>
  </si>
  <si>
    <t xml:space="preserve">Ciastka bezglutenowe opakowanie 100g-130g- wyprodukowane na bazie skrobi kukurydzianej i mąki ryżowej lub innej mąki bezglutenowej </t>
  </si>
  <si>
    <r>
      <t>Czekolada deserowa 90-100g</t>
    </r>
    <r>
      <rPr>
        <sz val="14"/>
        <color theme="1"/>
        <rFont val="Calibri"/>
        <family val="2"/>
        <charset val="238"/>
        <scheme val="minor"/>
      </rPr>
      <t xml:space="preserve"> skład: cukier , miazga kakaowa,kakao o obnizonej zawartosci tłuszczu, tłuszcz kakaowy,tłuszcz mleczny,lecytyna sojowa,sól aromaty,masa kakaowa minimum 50%. </t>
    </r>
  </si>
  <si>
    <r>
      <t>Cukierki krówka mleczna-</t>
    </r>
    <r>
      <rPr>
        <sz val="14"/>
        <color theme="1"/>
        <rFont val="Calibri"/>
        <family val="2"/>
        <charset val="238"/>
        <scheme val="minor"/>
      </rPr>
      <t xml:space="preserve"> Skład: cukier, syrop glukozowy,mleko w proszku pełne 15%, masło 4,5% z mleka.</t>
    </r>
  </si>
  <si>
    <r>
      <t xml:space="preserve">Woda mineralna gazowana </t>
    </r>
    <r>
      <rPr>
        <sz val="14"/>
        <color theme="1"/>
        <rFont val="Calibri"/>
        <family val="2"/>
        <charset val="238"/>
        <scheme val="minor"/>
      </rPr>
      <t xml:space="preserve">1,5l, o parametrach jakościowych typu Cisowianka </t>
    </r>
    <r>
      <rPr>
        <sz val="14"/>
        <color rgb="FFFF0000"/>
        <rFont val="Calibri"/>
        <family val="2"/>
        <charset val="238"/>
        <scheme val="minor"/>
      </rPr>
      <t>*</t>
    </r>
    <r>
      <rPr>
        <sz val="14"/>
        <color theme="1"/>
        <rFont val="Calibri"/>
        <family val="2"/>
        <charset val="238"/>
        <scheme val="minor"/>
      </rPr>
      <t xml:space="preserve"> w zgrzewkach po 6 sztuk </t>
    </r>
  </si>
  <si>
    <r>
      <t xml:space="preserve">Sok owocowy </t>
    </r>
    <r>
      <rPr>
        <sz val="14"/>
        <color theme="1"/>
        <rFont val="Calibri"/>
        <family val="2"/>
        <charset val="238"/>
        <scheme val="minor"/>
      </rPr>
      <t>różne smaki karton 1l</t>
    </r>
  </si>
  <si>
    <r>
      <t xml:space="preserve">Sok owocowy </t>
    </r>
    <r>
      <rPr>
        <sz val="14"/>
        <color theme="1"/>
        <rFont val="Calibri"/>
        <family val="2"/>
        <charset val="238"/>
        <scheme val="minor"/>
      </rPr>
      <t xml:space="preserve">typu Kubuś 300 ml marchew malina jabłko </t>
    </r>
    <r>
      <rPr>
        <sz val="14"/>
        <color rgb="FFFF0000"/>
        <rFont val="Calibri"/>
        <family val="2"/>
        <charset val="238"/>
        <scheme val="minor"/>
      </rPr>
      <t>*</t>
    </r>
  </si>
  <si>
    <r>
      <t xml:space="preserve">Sok owocowo-warzywny </t>
    </r>
    <r>
      <rPr>
        <sz val="14"/>
        <color theme="1"/>
        <rFont val="Calibri"/>
        <family val="2"/>
        <charset val="238"/>
        <scheme val="minor"/>
      </rPr>
      <t xml:space="preserve">mix smaków, bez cukru, 200 ml </t>
    </r>
  </si>
  <si>
    <r>
      <t>Woda mineralna gaz/niegazowana 0</t>
    </r>
    <r>
      <rPr>
        <sz val="14"/>
        <color theme="1"/>
        <rFont val="Calibri"/>
        <family val="2"/>
        <charset val="238"/>
        <scheme val="minor"/>
      </rPr>
      <t xml:space="preserve">,5l, o parametrach jakościowych typu Cisowianka </t>
    </r>
    <r>
      <rPr>
        <sz val="14"/>
        <color rgb="FFFF0000"/>
        <rFont val="Calibri"/>
        <family val="2"/>
        <charset val="238"/>
        <scheme val="minor"/>
      </rPr>
      <t>*</t>
    </r>
    <r>
      <rPr>
        <sz val="14"/>
        <color theme="1"/>
        <rFont val="Calibri"/>
        <family val="2"/>
        <charset val="238"/>
        <scheme val="minor"/>
      </rPr>
      <t xml:space="preserve"> w zgrzewkach po 12 sztuk </t>
    </r>
  </si>
  <si>
    <t>Ilość
01.01.26-31.12.26</t>
  </si>
  <si>
    <t>SUMA</t>
  </si>
  <si>
    <t xml:space="preserve"> *Zamawiający podaje marki produktów w celu dookreślenia parametrów jakościowych produktów 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</si>
  <si>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</si>
  <si>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</si>
  <si>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</si>
  <si>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</si>
  <si>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</si>
  <si>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</si>
  <si>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</si>
  <si>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</si>
  <si>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</si>
  <si>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</si>
  <si>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</si>
  <si>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</si>
  <si>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</si>
  <si>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</si>
  <si>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</si>
  <si>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</si>
  <si>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</si>
  <si>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</si>
  <si>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Część X - Słodycze</t>
  </si>
  <si>
    <t>Załącznik Nr 3j do SWZ</t>
  </si>
  <si>
    <t xml:space="preserve">Formularz cenowy - Wykaz Artykułów Spożywczych </t>
  </si>
  <si>
    <t>Sukcesywna dostawa artykułów spożywczych na potrzeby Krakowskiego Centrum Seniora w okresie od 1.01.2026 r. do 31.12.2026 r.</t>
  </si>
  <si>
    <t>Nr postępowania: ZP.17.2026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</si>
</sst>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&quot;#,##0.00&quot; zł &quot;;&quot;-&quot;#,##0.00&quot; zł &quot;;&quot; -&quot;#&quot; zł &quot;;@&quot; &quot;"/>
    <numFmt numFmtId="166" formatCode="[$-415]General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2"/>
      <color theme="1"/>
      <name val="Lato"/>
      <family val="2"/>
      <charset val="238"/>
    </font>
    <font>
      <b/>
      <sz val="20"/>
      <color theme="1"/>
      <name val="Lato"/>
      <family val="2"/>
      <charset val="238"/>
    </font>
    <font>
      <sz val="14"/>
      <color theme="1"/>
      <name val="Lato"/>
      <family val="2"/>
      <charset val="238"/>
    </font>
    <font>
      <b/>
      <i/>
      <sz val="14"/>
      <color theme="1"/>
      <name val="Lato"/>
      <family val="2"/>
      <charset val="238"/>
    </font>
    <font>
      <sz val="8"/>
      <name val="Calibri"/>
      <family val="2"/>
      <charset val="238"/>
      <scheme val="minor"/>
    </font>
    <font>
      <b/>
      <i/>
      <sz val="12"/>
      <color theme="1"/>
      <name val="Lato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theme="1"/>
      <name val="Lato"/>
      <family val="2"/>
      <charset val="238"/>
    </font>
    <font>
      <b/>
      <sz val="14"/>
      <color rgb="FFFF0000"/>
      <name val="Lato"/>
      <family val="2"/>
      <charset val="238"/>
    </font>
    <font>
      <b/>
      <sz val="14"/>
      <name val="Lato"/>
      <family val="2"/>
      <charset val="238"/>
    </font>
    <font>
      <sz val="20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Border="0" applyProtection="0"/>
    <xf numFmtId="166" fontId="3" fillId="0" borderId="0" applyBorder="0" applyProtection="0"/>
    <xf numFmtId="0" fontId="4" fillId="0" borderId="0"/>
    <xf numFmtId="0" fontId="1" fillId="3" borderId="0" applyNumberFormat="0" applyBorder="0" applyAlignment="0" applyProtection="0"/>
  </cellStyleXfs>
  <cellXfs count="43">
    <xf numFmtId="0" fontId="0" fillId="0" borderId="0" xfId="0"/>
    <xf numFmtId="165" fontId="15" fillId="0" borderId="1" xfId="3" applyFont="1" applyBorder="1" applyAlignment="1" applyProtection="1">
      <alignment horizontal="center" vertical="center"/>
      <protection locked="0"/>
    </xf>
    <xf numFmtId="165" fontId="15" fillId="0" borderId="4" xfId="3" applyFont="1" applyBorder="1" applyAlignment="1" applyProtection="1">
      <alignment horizontal="center" vertical="center"/>
      <protection locked="0"/>
    </xf>
    <xf numFmtId="165" fontId="15" fillId="2" borderId="2" xfId="3" applyFont="1" applyFill="1" applyBorder="1" applyAlignment="1" applyProtection="1">
      <alignment horizontal="center" vertical="center"/>
      <protection locked="0"/>
    </xf>
    <xf numFmtId="165" fontId="15" fillId="2" borderId="4" xfId="3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165" fontId="17" fillId="0" borderId="1" xfId="3" applyFont="1" applyBorder="1" applyAlignment="1" applyProtection="1">
      <alignment horizontal="center" vertical="center" wrapText="1"/>
      <protection locked="0"/>
    </xf>
    <xf numFmtId="0" fontId="10" fillId="3" borderId="1" xfId="6" applyFont="1" applyBorder="1" applyAlignment="1" applyProtection="1">
      <alignment horizontal="center" wrapText="1"/>
      <protection locked="0"/>
    </xf>
    <xf numFmtId="0" fontId="10" fillId="3" borderId="1" xfId="6" applyNumberFormat="1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9" fontId="13" fillId="2" borderId="1" xfId="2" applyNumberFormat="1" applyFont="1" applyFill="1" applyBorder="1" applyAlignment="1" applyProtection="1">
      <alignment horizontal="center" vertical="center" wrapText="1"/>
    </xf>
    <xf numFmtId="9" fontId="13" fillId="2" borderId="4" xfId="2" applyNumberFormat="1" applyFont="1" applyFill="1" applyBorder="1" applyAlignment="1" applyProtection="1">
      <alignment horizontal="center" vertical="center" wrapText="1"/>
    </xf>
    <xf numFmtId="9" fontId="13" fillId="2" borderId="2" xfId="2" applyNumberFormat="1" applyFont="1" applyFill="1" applyBorder="1" applyAlignment="1" applyProtection="1">
      <alignment horizontal="center" vertical="center" wrapText="1"/>
    </xf>
    <xf numFmtId="0" fontId="11" fillId="2" borderId="1" xfId="2" applyNumberFormat="1" applyFont="1" applyFill="1" applyBorder="1" applyAlignment="1" applyProtection="1">
      <alignment horizontal="center" vertical="center" wrapText="1"/>
    </xf>
    <xf numFmtId="0" fontId="11" fillId="2" borderId="4" xfId="2" applyNumberFormat="1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vertical="center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8" fillId="2" borderId="1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Alignment="1" applyProtection="1">
      <alignment horizontal="right" vertical="center"/>
      <protection locked="0"/>
    </xf>
    <xf numFmtId="44" fontId="16" fillId="4" borderId="2" xfId="0" applyNumberFormat="1" applyFont="1" applyFill="1" applyBorder="1" applyAlignment="1">
      <alignment vertical="center"/>
    </xf>
    <xf numFmtId="44" fontId="16" fillId="4" borderId="2" xfId="0" applyNumberFormat="1" applyFont="1" applyFill="1" applyBorder="1" applyAlignment="1">
      <alignment horizontal="center" vertical="center"/>
    </xf>
    <xf numFmtId="44" fontId="12" fillId="2" borderId="1" xfId="1" applyFont="1" applyFill="1" applyBorder="1" applyAlignment="1" applyProtection="1">
      <alignment horizontal="center" vertical="center" wrapText="1"/>
    </xf>
    <xf numFmtId="44" fontId="12" fillId="2" borderId="4" xfId="1" applyFont="1" applyFill="1" applyBorder="1" applyAlignment="1" applyProtection="1">
      <alignment horizontal="center" vertical="center" wrapText="1"/>
    </xf>
    <xf numFmtId="44" fontId="12" fillId="2" borderId="2" xfId="1" applyFont="1" applyFill="1" applyBorder="1" applyAlignment="1" applyProtection="1">
      <alignment horizontal="center" vertical="center" wrapText="1"/>
    </xf>
    <xf numFmtId="44" fontId="12" fillId="2" borderId="5" xfId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</cellXfs>
  <cellStyles count="7">
    <cellStyle name="40% — akcent 3" xfId="6" builtinId="39"/>
    <cellStyle name="Dziesiętny" xfId="2" builtinId="3"/>
    <cellStyle name="Excel Built-in Currency" xfId="3" xr:uid="{00000000-0005-0000-0000-000002000000}"/>
    <cellStyle name="Excel Built-in Normal" xfId="4" xr:uid="{00000000-0005-0000-0000-000003000000}"/>
    <cellStyle name="Normalny" xfId="0" builtinId="0"/>
    <cellStyle name="Normalny 2" xfId="5" xr:uid="{00000000-0005-0000-0000-000005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3863661</xdr:colOff>
      <xdr:row>1</xdr:row>
      <xdr:rowOff>107322</xdr:rowOff>
    </xdr:from>
    <xdr:to>
      <xdr:col>9</xdr:col>
      <xdr:colOff>397854</xdr:colOff>
      <xdr:row>5</xdr:row>
      <xdr:rowOff>308555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78AB0B6-6B36-05AC-55EF-F7E5ECD9F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858" y="281723"/>
          <a:ext cx="10660707" cy="8988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6:J36"/>
  <sheetViews>
    <sheetView tabSelected="1" zoomScale="71" zoomScaleNormal="71" workbookViewId="0">
      <selection activeCell="O10" sqref="O10"/>
    </sheetView>
  </sheetViews>
  <sheetFormatPr defaultColWidth="9.140625" defaultRowHeight="14.25" x14ac:dyDescent="0.25"/>
  <cols>
    <col min="1" max="1" width="9.140625" style="6"/>
    <col min="2" max="2" width="14.28515625" style="6" customWidth="1"/>
    <col min="3" max="3" width="67.42578125" style="6" customWidth="1"/>
    <col min="4" max="4" width="8.42578125" style="6" customWidth="1"/>
    <col min="5" max="5" width="15.42578125" style="6" customWidth="1"/>
    <col min="6" max="6" width="21" style="6" customWidth="1"/>
    <col min="7" max="7" width="19" style="6" customWidth="1"/>
    <col min="8" max="8" width="39.28515625" style="6" customWidth="1"/>
    <col min="9" max="9" width="41.42578125" style="6" customWidth="1"/>
    <col min="10" max="10" width="37.140625" style="6" customWidth="1"/>
    <col min="11" max="16384" width="9.140625" style="6"/>
  </cols>
  <sheetData>
    <row r="6" spans="2:10" ht="40.5" customHeight="1" x14ac:dyDescent="0.25">
      <c r="B6" s="5"/>
      <c r="C6" s="39" t="s">
        <v>52</v>
      </c>
      <c r="D6" s="5"/>
      <c r="E6" s="5"/>
      <c r="F6" s="5"/>
      <c r="G6" s="5"/>
      <c r="H6" s="5"/>
      <c r="I6" s="40"/>
      <c r="J6" s="40"/>
    </row>
    <row r="7" spans="2:10" ht="40.5" customHeight="1" x14ac:dyDescent="0.25">
      <c r="B7" s="5"/>
      <c r="C7" s="39" t="s">
        <v>49</v>
      </c>
      <c r="D7" s="5"/>
      <c r="E7" s="5"/>
      <c r="F7" s="5"/>
      <c r="G7" s="5"/>
      <c r="H7" s="5"/>
    </row>
    <row r="8" spans="2:10" ht="25.5" x14ac:dyDescent="0.25">
      <c r="B8" s="42" t="s">
        <v>50</v>
      </c>
      <c r="C8" s="42"/>
      <c r="D8" s="42"/>
      <c r="E8" s="42"/>
      <c r="F8" s="42"/>
      <c r="G8" s="42"/>
      <c r="H8" s="42"/>
      <c r="I8" s="42"/>
      <c r="J8" s="42"/>
    </row>
    <row r="9" spans="2:10" ht="48.4" customHeight="1" x14ac:dyDescent="0.25">
      <c r="B9" s="42" t="s">
        <v>51</v>
      </c>
      <c r="C9" s="42"/>
      <c r="D9" s="42"/>
      <c r="E9" s="42"/>
      <c r="F9" s="42"/>
      <c r="G9" s="42"/>
      <c r="H9" s="42"/>
      <c r="I9" s="42"/>
      <c r="J9" s="42"/>
    </row>
    <row r="10" spans="2:10" ht="39" customHeight="1" x14ac:dyDescent="0.25">
      <c r="B10" s="42" t="s">
        <v>48</v>
      </c>
      <c r="C10" s="42"/>
      <c r="D10" s="42"/>
      <c r="E10" s="42"/>
      <c r="F10" s="42"/>
      <c r="G10" s="42"/>
      <c r="H10" s="42"/>
      <c r="I10" s="42"/>
      <c r="J10" s="42"/>
    </row>
    <row r="11" spans="2:10" ht="18.600000000000001" customHeight="1" x14ac:dyDescent="0.25">
      <c r="B11" s="5"/>
      <c r="C11" s="5"/>
      <c r="D11" s="5"/>
      <c r="E11" s="5"/>
      <c r="F11" s="5"/>
      <c r="G11" s="5"/>
      <c r="H11" s="5"/>
    </row>
    <row r="12" spans="2:10" ht="31.5" customHeight="1" x14ac:dyDescent="0.25">
      <c r="B12" s="41"/>
      <c r="C12" s="41"/>
      <c r="D12" s="41"/>
      <c r="E12" s="41"/>
      <c r="F12" s="41"/>
      <c r="G12" s="41"/>
      <c r="H12" s="41"/>
    </row>
    <row r="13" spans="2:10" s="5" customFormat="1" ht="113.25" customHeight="1" x14ac:dyDescent="0.25">
      <c r="B13" s="7" t="s">
        <v>1</v>
      </c>
      <c r="C13" s="8" t="s">
        <v>0</v>
      </c>
      <c r="D13" s="8" t="s">
        <v>2</v>
      </c>
      <c r="E13" s="8" t="s">
        <v>27</v>
      </c>
      <c r="F13" s="9" t="s">
        <v>7</v>
      </c>
      <c r="G13" s="30" t="s">
        <v>15</v>
      </c>
      <c r="H13" s="31" t="s">
        <v>16</v>
      </c>
      <c r="I13" s="31" t="s">
        <v>12</v>
      </c>
      <c r="J13" s="31" t="s">
        <v>13</v>
      </c>
    </row>
    <row r="14" spans="2:10" s="5" customFormat="1" ht="15" x14ac:dyDescent="0.2">
      <c r="B14" s="10">
        <v>1</v>
      </c>
      <c r="C14" s="10">
        <v>2</v>
      </c>
      <c r="D14" s="10">
        <v>3</v>
      </c>
      <c r="E14" s="10">
        <v>4</v>
      </c>
      <c r="F14" s="11">
        <v>5</v>
      </c>
      <c r="G14" s="10">
        <v>6</v>
      </c>
      <c r="H14" s="10">
        <v>8</v>
      </c>
      <c r="I14" s="10">
        <v>16</v>
      </c>
      <c r="J14" s="10">
        <v>17</v>
      </c>
    </row>
    <row r="15" spans="2:10" s="5" customFormat="1" ht="81" customHeight="1" x14ac:dyDescent="0.25">
      <c r="B15" s="20" t="s">
        <v>30</v>
      </c>
      <c r="C15" s="21" t="s">
        <v>3</v>
      </c>
      <c r="D15" s="22" t="s">
        <v>5</v>
      </c>
      <c r="E15" s="16">
        <v>75</v>
      </c>
      <c r="F15" s="1"/>
      <c r="G15" s="13">
        <v>0.05</v>
      </c>
      <c r="H15" s="35">
        <f>ROUND(F15*(1+G15),2)</f>
        <v>0</v>
      </c>
      <c r="I15" s="35">
        <f>E15*F15</f>
        <v>0</v>
      </c>
      <c r="J15" s="35">
        <f>E15*H15</f>
        <v>0</v>
      </c>
    </row>
    <row r="16" spans="2:10" s="5" customFormat="1" ht="61.5" customHeight="1" x14ac:dyDescent="0.25">
      <c r="B16" s="20" t="s">
        <v>31</v>
      </c>
      <c r="C16" s="21" t="s">
        <v>8</v>
      </c>
      <c r="D16" s="22" t="s">
        <v>5</v>
      </c>
      <c r="E16" s="16">
        <v>140</v>
      </c>
      <c r="F16" s="1"/>
      <c r="G16" s="13">
        <v>0.05</v>
      </c>
      <c r="H16" s="35">
        <f t="shared" ref="H16:H32" si="0">ROUND(F16*(1+G16),2)</f>
        <v>0</v>
      </c>
      <c r="I16" s="35">
        <f t="shared" ref="I16:I32" si="1">E16*F16</f>
        <v>0</v>
      </c>
      <c r="J16" s="35">
        <f t="shared" ref="J16:J32" si="2">E16*H16</f>
        <v>0</v>
      </c>
    </row>
    <row r="17" spans="2:10" s="5" customFormat="1" ht="98.25" customHeight="1" x14ac:dyDescent="0.25">
      <c r="B17" s="20" t="s">
        <v>32</v>
      </c>
      <c r="C17" s="21" t="s">
        <v>6</v>
      </c>
      <c r="D17" s="22" t="s">
        <v>5</v>
      </c>
      <c r="E17" s="16">
        <v>30</v>
      </c>
      <c r="F17" s="1"/>
      <c r="G17" s="13">
        <v>0.05</v>
      </c>
      <c r="H17" s="35">
        <f t="shared" si="0"/>
        <v>0</v>
      </c>
      <c r="I17" s="35">
        <f t="shared" si="1"/>
        <v>0</v>
      </c>
      <c r="J17" s="35">
        <f t="shared" si="2"/>
        <v>0</v>
      </c>
    </row>
    <row r="18" spans="2:10" s="5" customFormat="1" ht="57" customHeight="1" x14ac:dyDescent="0.25">
      <c r="B18" s="20" t="s">
        <v>33</v>
      </c>
      <c r="C18" s="21" t="s">
        <v>19</v>
      </c>
      <c r="D18" s="22" t="s">
        <v>5</v>
      </c>
      <c r="E18" s="16">
        <v>20</v>
      </c>
      <c r="F18" s="1"/>
      <c r="G18" s="13">
        <v>0.05</v>
      </c>
      <c r="H18" s="35">
        <f t="shared" si="0"/>
        <v>0</v>
      </c>
      <c r="I18" s="35">
        <f t="shared" si="1"/>
        <v>0</v>
      </c>
      <c r="J18" s="35">
        <f t="shared" si="2"/>
        <v>0</v>
      </c>
    </row>
    <row r="19" spans="2:10" s="5" customFormat="1" ht="48.75" customHeight="1" x14ac:dyDescent="0.25">
      <c r="B19" s="20" t="s">
        <v>34</v>
      </c>
      <c r="C19" s="21" t="s">
        <v>21</v>
      </c>
      <c r="D19" s="22" t="s">
        <v>18</v>
      </c>
      <c r="E19" s="16">
        <v>50</v>
      </c>
      <c r="F19" s="1"/>
      <c r="G19" s="13">
        <v>0.23</v>
      </c>
      <c r="H19" s="35">
        <f t="shared" si="0"/>
        <v>0</v>
      </c>
      <c r="I19" s="35">
        <f t="shared" si="1"/>
        <v>0</v>
      </c>
      <c r="J19" s="35">
        <f t="shared" si="2"/>
        <v>0</v>
      </c>
    </row>
    <row r="20" spans="2:10" s="5" customFormat="1" ht="84" customHeight="1" x14ac:dyDescent="0.25">
      <c r="B20" s="20" t="s">
        <v>35</v>
      </c>
      <c r="C20" s="21" t="s">
        <v>20</v>
      </c>
      <c r="D20" s="22" t="s">
        <v>5</v>
      </c>
      <c r="E20" s="16">
        <v>200</v>
      </c>
      <c r="F20" s="1"/>
      <c r="G20" s="13">
        <v>0.23</v>
      </c>
      <c r="H20" s="35">
        <f t="shared" si="0"/>
        <v>0</v>
      </c>
      <c r="I20" s="35">
        <f t="shared" si="1"/>
        <v>0</v>
      </c>
      <c r="J20" s="35">
        <f t="shared" si="2"/>
        <v>0</v>
      </c>
    </row>
    <row r="21" spans="2:10" s="5" customFormat="1" ht="61.5" customHeight="1" x14ac:dyDescent="0.25">
      <c r="B21" s="20" t="s">
        <v>36</v>
      </c>
      <c r="C21" s="21" t="s">
        <v>9</v>
      </c>
      <c r="D21" s="22" t="s">
        <v>5</v>
      </c>
      <c r="E21" s="16">
        <v>800</v>
      </c>
      <c r="F21" s="1"/>
      <c r="G21" s="13">
        <v>0.05</v>
      </c>
      <c r="H21" s="35">
        <f t="shared" si="0"/>
        <v>0</v>
      </c>
      <c r="I21" s="35">
        <f t="shared" si="1"/>
        <v>0</v>
      </c>
      <c r="J21" s="35">
        <f t="shared" si="2"/>
        <v>0</v>
      </c>
    </row>
    <row r="22" spans="2:10" s="5" customFormat="1" ht="87.75" customHeight="1" x14ac:dyDescent="0.25">
      <c r="B22" s="20" t="s">
        <v>37</v>
      </c>
      <c r="C22" s="21" t="s">
        <v>17</v>
      </c>
      <c r="D22" s="22" t="s">
        <v>18</v>
      </c>
      <c r="E22" s="16">
        <v>160</v>
      </c>
      <c r="F22" s="1"/>
      <c r="G22" s="13">
        <v>0.23</v>
      </c>
      <c r="H22" s="35">
        <f t="shared" si="0"/>
        <v>0</v>
      </c>
      <c r="I22" s="35">
        <f t="shared" si="1"/>
        <v>0</v>
      </c>
      <c r="J22" s="35">
        <f t="shared" si="2"/>
        <v>0</v>
      </c>
    </row>
    <row r="23" spans="2:10" s="5" customFormat="1" ht="109.5" customHeight="1" x14ac:dyDescent="0.25">
      <c r="B23" s="20" t="s">
        <v>38</v>
      </c>
      <c r="C23" s="23" t="s">
        <v>14</v>
      </c>
      <c r="D23" s="24" t="s">
        <v>5</v>
      </c>
      <c r="E23" s="17">
        <v>50</v>
      </c>
      <c r="F23" s="2"/>
      <c r="G23" s="14">
        <v>0.05</v>
      </c>
      <c r="H23" s="36">
        <f t="shared" si="0"/>
        <v>0</v>
      </c>
      <c r="I23" s="35">
        <f t="shared" si="1"/>
        <v>0</v>
      </c>
      <c r="J23" s="35">
        <f t="shared" si="2"/>
        <v>0</v>
      </c>
    </row>
    <row r="24" spans="2:10" s="5" customFormat="1" ht="39.75" customHeight="1" x14ac:dyDescent="0.25">
      <c r="B24" s="20" t="s">
        <v>39</v>
      </c>
      <c r="C24" s="25" t="s">
        <v>25</v>
      </c>
      <c r="D24" s="26" t="s">
        <v>5</v>
      </c>
      <c r="E24" s="18">
        <v>2700</v>
      </c>
      <c r="F24" s="3"/>
      <c r="G24" s="15">
        <v>0.05</v>
      </c>
      <c r="H24" s="37">
        <f t="shared" si="0"/>
        <v>0</v>
      </c>
      <c r="I24" s="35">
        <f t="shared" si="1"/>
        <v>0</v>
      </c>
      <c r="J24" s="35">
        <f t="shared" si="2"/>
        <v>0</v>
      </c>
    </row>
    <row r="25" spans="2:10" s="5" customFormat="1" ht="67.5" customHeight="1" x14ac:dyDescent="0.25">
      <c r="B25" s="20" t="s">
        <v>40</v>
      </c>
      <c r="C25" s="25" t="s">
        <v>23</v>
      </c>
      <c r="D25" s="26" t="s">
        <v>5</v>
      </c>
      <c r="E25" s="18">
        <v>600</v>
      </c>
      <c r="F25" s="3"/>
      <c r="G25" s="15">
        <v>0.05</v>
      </c>
      <c r="H25" s="37">
        <f t="shared" si="0"/>
        <v>0</v>
      </c>
      <c r="I25" s="35">
        <f t="shared" si="1"/>
        <v>0</v>
      </c>
      <c r="J25" s="35">
        <f t="shared" si="2"/>
        <v>0</v>
      </c>
    </row>
    <row r="26" spans="2:10" s="5" customFormat="1" ht="67.5" customHeight="1" x14ac:dyDescent="0.25">
      <c r="B26" s="20" t="s">
        <v>41</v>
      </c>
      <c r="C26" s="27" t="s">
        <v>24</v>
      </c>
      <c r="D26" s="26" t="s">
        <v>5</v>
      </c>
      <c r="E26" s="18">
        <v>400</v>
      </c>
      <c r="F26" s="3"/>
      <c r="G26" s="15">
        <v>0.05</v>
      </c>
      <c r="H26" s="37">
        <f t="shared" si="0"/>
        <v>0</v>
      </c>
      <c r="I26" s="35">
        <f t="shared" si="1"/>
        <v>0</v>
      </c>
      <c r="J26" s="35">
        <f t="shared" si="2"/>
        <v>0</v>
      </c>
    </row>
    <row r="27" spans="2:10" s="5" customFormat="1" ht="67.5" customHeight="1" x14ac:dyDescent="0.25">
      <c r="B27" s="20" t="s">
        <v>42</v>
      </c>
      <c r="C27" s="21" t="s">
        <v>4</v>
      </c>
      <c r="D27" s="22" t="s">
        <v>5</v>
      </c>
      <c r="E27" s="16">
        <v>60</v>
      </c>
      <c r="F27" s="1"/>
      <c r="G27" s="13">
        <v>0.05</v>
      </c>
      <c r="H27" s="35">
        <f t="shared" si="0"/>
        <v>0</v>
      </c>
      <c r="I27" s="35">
        <f t="shared" si="1"/>
        <v>0</v>
      </c>
      <c r="J27" s="35">
        <f t="shared" si="2"/>
        <v>0</v>
      </c>
    </row>
    <row r="28" spans="2:10" s="5" customFormat="1" ht="67.5" customHeight="1" x14ac:dyDescent="0.25">
      <c r="B28" s="20" t="s">
        <v>43</v>
      </c>
      <c r="C28" s="21" t="s">
        <v>11</v>
      </c>
      <c r="D28" s="22" t="s">
        <v>5</v>
      </c>
      <c r="E28" s="16">
        <v>800</v>
      </c>
      <c r="F28" s="1"/>
      <c r="G28" s="13">
        <v>0.05</v>
      </c>
      <c r="H28" s="35">
        <f t="shared" si="0"/>
        <v>0</v>
      </c>
      <c r="I28" s="35">
        <f t="shared" si="1"/>
        <v>0</v>
      </c>
      <c r="J28" s="35">
        <f t="shared" si="2"/>
        <v>0</v>
      </c>
    </row>
    <row r="29" spans="2:10" s="5" customFormat="1" ht="108" customHeight="1" x14ac:dyDescent="0.25">
      <c r="B29" s="20" t="s">
        <v>44</v>
      </c>
      <c r="C29" s="21" t="s">
        <v>10</v>
      </c>
      <c r="D29" s="22" t="s">
        <v>5</v>
      </c>
      <c r="E29" s="16">
        <v>800</v>
      </c>
      <c r="F29" s="1"/>
      <c r="G29" s="13">
        <v>0.05</v>
      </c>
      <c r="H29" s="35">
        <f t="shared" si="0"/>
        <v>0</v>
      </c>
      <c r="I29" s="35">
        <f t="shared" si="1"/>
        <v>0</v>
      </c>
      <c r="J29" s="35">
        <f t="shared" si="2"/>
        <v>0</v>
      </c>
    </row>
    <row r="30" spans="2:10" s="5" customFormat="1" ht="67.5" customHeight="1" x14ac:dyDescent="0.25">
      <c r="B30" s="28" t="s">
        <v>45</v>
      </c>
      <c r="C30" s="25" t="s">
        <v>26</v>
      </c>
      <c r="D30" s="24" t="s">
        <v>5</v>
      </c>
      <c r="E30" s="17">
        <v>120</v>
      </c>
      <c r="F30" s="4"/>
      <c r="G30" s="14">
        <v>0.23</v>
      </c>
      <c r="H30" s="36">
        <f t="shared" si="0"/>
        <v>0</v>
      </c>
      <c r="I30" s="35">
        <f t="shared" si="1"/>
        <v>0</v>
      </c>
      <c r="J30" s="35">
        <f t="shared" si="2"/>
        <v>0</v>
      </c>
    </row>
    <row r="31" spans="2:10" s="5" customFormat="1" ht="67.5" customHeight="1" x14ac:dyDescent="0.25">
      <c r="B31" s="29" t="s">
        <v>46</v>
      </c>
      <c r="C31" s="27" t="s">
        <v>22</v>
      </c>
      <c r="D31" s="26" t="s">
        <v>5</v>
      </c>
      <c r="E31" s="18">
        <v>2520</v>
      </c>
      <c r="F31" s="3"/>
      <c r="G31" s="15">
        <v>0.23</v>
      </c>
      <c r="H31" s="37">
        <f t="shared" si="0"/>
        <v>0</v>
      </c>
      <c r="I31" s="38">
        <f t="shared" si="1"/>
        <v>0</v>
      </c>
      <c r="J31" s="35">
        <f t="shared" si="2"/>
        <v>0</v>
      </c>
    </row>
    <row r="32" spans="2:10" s="5" customFormat="1" ht="67.5" customHeight="1" x14ac:dyDescent="0.25">
      <c r="B32" s="29" t="s">
        <v>47</v>
      </c>
      <c r="C32" s="27" t="s">
        <v>22</v>
      </c>
      <c r="D32" s="26" t="s">
        <v>5</v>
      </c>
      <c r="E32" s="18">
        <v>2520</v>
      </c>
      <c r="F32" s="3"/>
      <c r="G32" s="15">
        <v>0.23</v>
      </c>
      <c r="H32" s="37">
        <f t="shared" si="0"/>
        <v>0</v>
      </c>
      <c r="I32" s="38">
        <f t="shared" si="1"/>
        <v>0</v>
      </c>
      <c r="J32" s="35">
        <f t="shared" si="2"/>
        <v>0</v>
      </c>
    </row>
    <row r="33" spans="3:10" ht="30" customHeight="1" x14ac:dyDescent="0.25">
      <c r="C33" s="19"/>
      <c r="D33" s="19"/>
      <c r="E33" s="19"/>
      <c r="F33" s="19"/>
      <c r="G33" s="19"/>
      <c r="H33" s="32" t="s">
        <v>28</v>
      </c>
      <c r="I33" s="33">
        <f>SUM(I15:I32)</f>
        <v>0</v>
      </c>
      <c r="J33" s="34">
        <f>SUM(J15:J32)</f>
        <v>0</v>
      </c>
    </row>
    <row r="36" spans="3:10" ht="36" x14ac:dyDescent="0.25">
      <c r="C36" s="12" t="s">
        <v>29</v>
      </c>
    </row>
  </sheetData>
  <sheetProtection algorithmName="SHA-512" hashValue="/A0L/yi/dD+dNzCmV6bsLmRM0ED20zGMz11e554yQDLY+ishBUJtKeu2kLAx6CigF1AJZzeH88xBhFUIl1TI+A==" saltValue="w1syv/SZhlSxquWrWXSfMg==" spinCount="100000" sheet="1" objects="1" scenarios="1" formatCells="0" insertColumns="0" insertRows="0" deleteColumns="0" deleteRows="0"/>
  <sortState xmlns:xlrd2="http://schemas.microsoft.com/office/spreadsheetml/2017/richdata2" ref="C15:J32">
    <sortCondition ref="C15:C32"/>
  </sortState>
  <mergeCells count="5">
    <mergeCell ref="I6:J6"/>
    <mergeCell ref="B12:H12"/>
    <mergeCell ref="B8:J8"/>
    <mergeCell ref="B10:J10"/>
    <mergeCell ref="B9:J9"/>
  </mergeCells>
  <phoneticPr fontId="9" type="noConversion"/>
  <pageMargins left="0.7" right="0.7" top="0.75" bottom="0.75" header="0.3" footer="0.3"/>
  <pageSetup paperSize="9" scale="30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Zyta Malewicz</dc:creator>
  <cp:lastModifiedBy>Susuł Barbara</cp:lastModifiedBy>
  <cp:lastPrinted>2024-03-15T11:49:03Z</cp:lastPrinted>
  <dcterms:created xsi:type="dcterms:W3CDTF">2019-02-08T08:22:30Z</dcterms:created>
  <dcterms:modified xsi:type="dcterms:W3CDTF">2025-12-01T07:41:02Z</dcterms:modified>
</cp:coreProperties>
</file>